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3_ncr:1_{09300C99-8B53-4CD2-B339-0E4E8DB12FAF}" xr6:coauthVersionLast="32" xr6:coauthVersionMax="32" xr10:uidLastSave="{00000000-0000-0000-0000-000000000000}"/>
  <bookViews>
    <workbookView xWindow="0" yWindow="0" windowWidth="28800" windowHeight="11610" xr2:uid="{00000000-000D-0000-FFFF-FFFF00000000}"/>
  </bookViews>
  <sheets>
    <sheet name="Tableau à compléter" sheetId="4" r:id="rId1"/>
    <sheet name="Feuil3" sheetId="3" r:id="rId2"/>
  </sheets>
  <definedNames>
    <definedName name="_xlnm.Print_Area" localSheetId="0">'Tableau à compléter'!$A$1:$J$56</definedName>
  </definedNames>
  <calcPr calcId="179017"/>
  <fileRecoveryPr autoRecover="0"/>
</workbook>
</file>

<file path=xl/calcChain.xml><?xml version="1.0" encoding="utf-8"?>
<calcChain xmlns="http://schemas.openxmlformats.org/spreadsheetml/2006/main">
  <c r="C27" i="4" l="1"/>
  <c r="J19" i="4" l="1"/>
  <c r="J20" i="4"/>
  <c r="J21" i="4"/>
  <c r="J22" i="4"/>
  <c r="H19" i="4"/>
  <c r="H20" i="4"/>
  <c r="H21" i="4"/>
  <c r="H22" i="4"/>
  <c r="F19" i="4"/>
  <c r="F20" i="4"/>
  <c r="F21" i="4"/>
  <c r="F22" i="4"/>
  <c r="F17" i="4" l="1"/>
  <c r="F13" i="4"/>
  <c r="F14" i="4"/>
  <c r="F15" i="4"/>
  <c r="F16" i="4"/>
  <c r="F18" i="4"/>
  <c r="F43" i="4" l="1"/>
  <c r="F42" i="4"/>
  <c r="F40" i="4"/>
  <c r="F39" i="4"/>
  <c r="F38" i="4"/>
  <c r="F36" i="4"/>
  <c r="F35" i="4"/>
  <c r="F34" i="4"/>
  <c r="F33" i="4"/>
  <c r="D26" i="4"/>
  <c r="D27" i="4" s="1"/>
  <c r="J18" i="4"/>
  <c r="H18" i="4"/>
  <c r="J17" i="4"/>
  <c r="H17" i="4"/>
  <c r="J16" i="4"/>
  <c r="H16" i="4"/>
  <c r="J15" i="4"/>
  <c r="H15" i="4"/>
  <c r="J14" i="4"/>
  <c r="H14" i="4"/>
  <c r="J13" i="4"/>
  <c r="H13" i="4"/>
  <c r="F44" i="4" l="1"/>
  <c r="H50" i="4" s="1"/>
  <c r="E27" i="4"/>
  <c r="H23" i="4"/>
  <c r="F23" i="4"/>
  <c r="J23" i="4"/>
  <c r="I36" i="4" s="1"/>
  <c r="I43" i="4" s="1"/>
  <c r="G49" i="4" s="1"/>
  <c r="F27" i="4" l="1"/>
  <c r="H28" i="4" s="1"/>
  <c r="G50" i="4"/>
  <c r="G48" i="4"/>
  <c r="J28" i="4" l="1"/>
  <c r="J36" i="4" s="1"/>
  <c r="J43" i="4" s="1"/>
  <c r="H49" i="4" s="1"/>
  <c r="G51" i="4"/>
  <c r="H48" i="4"/>
  <c r="H51" i="4" l="1"/>
</calcChain>
</file>

<file path=xl/sharedStrings.xml><?xml version="1.0" encoding="utf-8"?>
<sst xmlns="http://schemas.openxmlformats.org/spreadsheetml/2006/main" count="94" uniqueCount="89">
  <si>
    <t>Charges déductibles sans autorisation préalable</t>
  </si>
  <si>
    <t>Minimum légal à conserver:</t>
  </si>
  <si>
    <t>Représentant légal:</t>
  </si>
  <si>
    <t>Domicile de secours:</t>
  </si>
  <si>
    <t>Date de fin:</t>
  </si>
  <si>
    <t xml:space="preserve"> </t>
  </si>
  <si>
    <t>Mois 1</t>
  </si>
  <si>
    <t>Mois 2</t>
  </si>
  <si>
    <t>Mois 3</t>
  </si>
  <si>
    <t>AAH</t>
  </si>
  <si>
    <t>CHARGES DEDUCTIBLES DE LA PARTICIPATION</t>
  </si>
  <si>
    <t>RESSOURCES PERCUES SUR LA PERIODE</t>
  </si>
  <si>
    <t>COMPARAISON AVEC LE MINIMUM LEGAL</t>
  </si>
  <si>
    <t>MONTANT EFFECTIF DE LA PARTICIPATION A VERSER</t>
  </si>
  <si>
    <t>Nature des revenus</t>
  </si>
  <si>
    <t>Le:</t>
  </si>
  <si>
    <t>Frais de Tutelle</t>
  </si>
  <si>
    <t>Charges exceptionnelles autorisées</t>
  </si>
  <si>
    <t>Loyers encaissés</t>
  </si>
  <si>
    <t>Pension Invalidité</t>
  </si>
  <si>
    <t>TOTAL  DES RESSOURCES DE LA PERIODE</t>
  </si>
  <si>
    <t>MINIMUM LEGAL DE LA PERIODE</t>
  </si>
  <si>
    <t>(A)</t>
  </si>
  <si>
    <t>(B)</t>
  </si>
  <si>
    <t>Signature du bénéficiaire ou de son représentant légal et cachet</t>
  </si>
  <si>
    <t>du:</t>
  </si>
  <si>
    <t>au:</t>
  </si>
  <si>
    <t>Date d'accord:</t>
  </si>
  <si>
    <t>Réf. de l'accord d'ASH</t>
  </si>
  <si>
    <t>Etablissement d'hébergement:</t>
  </si>
  <si>
    <t>% de ressources à reverser</t>
  </si>
  <si>
    <t>total charges</t>
  </si>
  <si>
    <t>Né le:</t>
  </si>
  <si>
    <r>
      <rPr>
        <b/>
        <u/>
        <sz val="9"/>
        <color theme="1"/>
        <rFont val="Arial"/>
        <family val="2"/>
      </rPr>
      <t>Ressources à déclarer</t>
    </r>
    <r>
      <rPr>
        <sz val="9"/>
        <color theme="1"/>
        <rFont val="Arial"/>
        <family val="2"/>
      </rPr>
      <t>: Toutes ressources, Revenus du capital, % des biens et capitaux non productifs de revenus…</t>
    </r>
  </si>
  <si>
    <r>
      <rPr>
        <b/>
        <u/>
        <sz val="9"/>
        <color theme="1"/>
        <rFont val="Arial"/>
        <family val="2"/>
      </rPr>
      <t>Ressources exclues:</t>
    </r>
    <r>
      <rPr>
        <sz val="9"/>
        <color theme="1"/>
        <rFont val="Arial"/>
        <family val="2"/>
      </rPr>
      <t xml:space="preserve"> Prime d'Activité, Prestations familiales, Retraite du combattant, Pensions attachées aux distinctions honorifiques, Valeur de la résidence principale</t>
    </r>
  </si>
  <si>
    <t xml:space="preserve">NOM et prénom du bénéficiaire : </t>
  </si>
  <si>
    <t>Retraites</t>
  </si>
  <si>
    <t>Intérêts des placements</t>
  </si>
  <si>
    <t>Allocation Logement</t>
  </si>
  <si>
    <t xml:space="preserve">Soit par mois: </t>
  </si>
  <si>
    <t>Nature des charges déductibles</t>
  </si>
  <si>
    <t>Impôts</t>
  </si>
  <si>
    <t>Mutuelle</t>
  </si>
  <si>
    <r>
      <t xml:space="preserve">(B) </t>
    </r>
    <r>
      <rPr>
        <i/>
        <sz val="9"/>
        <color theme="1"/>
        <rFont val="Arial"/>
        <family val="2"/>
      </rPr>
      <t>Minimum légal</t>
    </r>
  </si>
  <si>
    <r>
      <t xml:space="preserve">(A) </t>
    </r>
    <r>
      <rPr>
        <i/>
        <sz val="9"/>
        <color theme="1"/>
        <rFont val="Arial"/>
        <family val="2"/>
      </rPr>
      <t>Base ressources</t>
    </r>
  </si>
  <si>
    <t xml:space="preserve">     -  </t>
  </si>
  <si>
    <t>ABSENCES AUTORISEES</t>
  </si>
  <si>
    <r>
      <t>3/13</t>
    </r>
    <r>
      <rPr>
        <b/>
        <vertAlign val="superscript"/>
        <sz val="10"/>
        <color theme="1"/>
        <rFont val="Arial"/>
        <family val="2"/>
      </rPr>
      <t>èmes</t>
    </r>
  </si>
  <si>
    <t>Moins</t>
  </si>
  <si>
    <t>de la contribution mensuelle</t>
  </si>
  <si>
    <t xml:space="preserve"> par semaine d'absence</t>
  </si>
  <si>
    <t>Période d'absence</t>
  </si>
  <si>
    <t>Du:</t>
  </si>
  <si>
    <t>Au:</t>
  </si>
  <si>
    <t>Soit:</t>
  </si>
  <si>
    <t>semaines</t>
  </si>
  <si>
    <t>Diminution par semaine d'absence</t>
  </si>
  <si>
    <t>Soit:
(A*) ou (B*)</t>
  </si>
  <si>
    <t>(A°)</t>
  </si>
  <si>
    <t>(B°)</t>
  </si>
  <si>
    <t>(A°°)</t>
  </si>
  <si>
    <t>(B°°)</t>
  </si>
  <si>
    <t>Soit: (A°°) ou (B°°)</t>
  </si>
  <si>
    <r>
      <t xml:space="preserve">Déduction des périodes d'absences autorisées </t>
    </r>
    <r>
      <rPr>
        <b/>
        <sz val="10"/>
        <color rgb="FF00B050"/>
        <rFont val="Arial"/>
        <family val="2"/>
      </rPr>
      <t>(A°°)</t>
    </r>
    <r>
      <rPr>
        <sz val="10"/>
        <color theme="1"/>
        <rFont val="Arial"/>
        <family val="2"/>
      </rPr>
      <t xml:space="preserve"> ou </t>
    </r>
    <r>
      <rPr>
        <b/>
        <sz val="10"/>
        <color rgb="FF00B050"/>
        <rFont val="Arial"/>
        <family val="2"/>
      </rPr>
      <t>(B°°)</t>
    </r>
  </si>
  <si>
    <t>Montant de la participation aux frais d'hébergement arrêté à la somme de:</t>
  </si>
  <si>
    <r>
      <t xml:space="preserve">Plus petit chiffre entre </t>
    </r>
    <r>
      <rPr>
        <b/>
        <sz val="10"/>
        <color rgb="FFFF0000"/>
        <rFont val="Arial"/>
        <family val="2"/>
      </rPr>
      <t>(A)</t>
    </r>
    <r>
      <rPr>
        <sz val="10"/>
        <color theme="1"/>
        <rFont val="Arial"/>
        <family val="2"/>
      </rPr>
      <t xml:space="preserve"> et  </t>
    </r>
    <r>
      <rPr>
        <b/>
        <sz val="10"/>
        <color rgb="FFFF0000"/>
        <rFont val="Arial"/>
        <family val="2"/>
      </rPr>
      <t>(B)</t>
    </r>
  </si>
  <si>
    <t>Somme dûe = Le plus petit de ces 2 montants:</t>
  </si>
  <si>
    <t>% de ressources à conserver</t>
  </si>
  <si>
    <r>
      <t xml:space="preserve">TOTAL CHARGES A DEDUIRE                                           </t>
    </r>
    <r>
      <rPr>
        <b/>
        <sz val="10"/>
        <color rgb="FF00B050"/>
        <rFont val="Arial"/>
        <family val="2"/>
      </rPr>
      <t xml:space="preserve">  (C)</t>
    </r>
  </si>
  <si>
    <r>
      <t>Déduction des charges autorisées</t>
    </r>
    <r>
      <rPr>
        <b/>
        <sz val="10"/>
        <color rgb="FF00B050"/>
        <rFont val="Arial"/>
        <family val="2"/>
      </rPr>
      <t xml:space="preserve"> (C)</t>
    </r>
  </si>
  <si>
    <r>
      <t xml:space="preserve">Terrain non loué 
</t>
    </r>
    <r>
      <rPr>
        <i/>
        <sz val="9"/>
        <color theme="1"/>
        <rFont val="Arial"/>
        <family val="2"/>
      </rPr>
      <t>(80% valeur locative)</t>
    </r>
  </si>
  <si>
    <r>
      <t xml:space="preserve">Immeuble non loué 
</t>
    </r>
    <r>
      <rPr>
        <i/>
        <sz val="9"/>
        <color theme="1"/>
        <rFont val="Arial"/>
        <family val="2"/>
      </rPr>
      <t>(50% valeur locative)</t>
    </r>
  </si>
  <si>
    <r>
      <t>Capitaux dont assurance- vie</t>
    </r>
    <r>
      <rPr>
        <i/>
        <sz val="9"/>
        <color theme="1"/>
        <rFont val="Arial"/>
        <family val="2"/>
      </rPr>
      <t xml:space="preserve"> (3%  de leur montant)</t>
    </r>
  </si>
  <si>
    <t xml:space="preserve">Somme en toutes lettres: </t>
  </si>
  <si>
    <t xml:space="preserve">A: </t>
  </si>
  <si>
    <t>Sommes à reverser</t>
  </si>
  <si>
    <t>Total du trimestre à conserver</t>
  </si>
  <si>
    <t>Total de la période</t>
  </si>
  <si>
    <t>Total à conserver</t>
  </si>
  <si>
    <t>Somme à reverser</t>
  </si>
  <si>
    <t>Frais médicaux</t>
  </si>
  <si>
    <t>00/00/1910</t>
  </si>
  <si>
    <t>00/00/1911</t>
  </si>
  <si>
    <t>Autres déductions</t>
  </si>
  <si>
    <t>PARTICIPATION AUX FRAIS D'HEBERGEMENT (Personne âgée en EHPAD)</t>
  </si>
  <si>
    <t>du montant annuel de l'ASPA</t>
  </si>
  <si>
    <t>ASPA annuelle:</t>
  </si>
  <si>
    <r>
      <t>Dépendance</t>
    </r>
    <r>
      <rPr>
        <i/>
        <sz val="8"/>
        <color theme="1"/>
        <rFont val="Arial"/>
        <family val="2"/>
      </rPr>
      <t xml:space="preserve"> (Si Ticket Mod. payé à l'EHPAD)</t>
    </r>
  </si>
  <si>
    <r>
      <t>APA</t>
    </r>
    <r>
      <rPr>
        <i/>
        <sz val="9"/>
        <color theme="1"/>
        <rFont val="Arial"/>
        <family val="2"/>
      </rPr>
      <t xml:space="preserve"> (Si perçue par MP)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</si>
</sst>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9"/>
      <color theme="1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i/>
      <sz val="10"/>
      <color rgb="FF00B0F0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medium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theme="1"/>
      </right>
      <top style="thin">
        <color auto="1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164" fontId="6" fillId="0" borderId="23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9" fontId="3" fillId="0" borderId="0" xfId="0" applyNumberFormat="1" applyFont="1" applyBorder="1"/>
    <xf numFmtId="164" fontId="6" fillId="0" borderId="0" xfId="0" applyNumberFormat="1" applyFont="1" applyBorder="1"/>
    <xf numFmtId="10" fontId="3" fillId="0" borderId="0" xfId="0" applyNumberFormat="1" applyFont="1" applyBorder="1"/>
    <xf numFmtId="164" fontId="7" fillId="0" borderId="0" xfId="0" applyNumberFormat="1" applyFont="1" applyBorder="1"/>
    <xf numFmtId="164" fontId="6" fillId="0" borderId="16" xfId="0" applyNumberFormat="1" applyFont="1" applyBorder="1" applyAlignment="1">
      <alignment horizontal="center"/>
    </xf>
    <xf numFmtId="0" fontId="3" fillId="0" borderId="49" xfId="0" applyFont="1" applyBorder="1"/>
    <xf numFmtId="8" fontId="6" fillId="0" borderId="0" xfId="0" applyNumberFormat="1" applyFont="1" applyBorder="1"/>
    <xf numFmtId="0" fontId="3" fillId="0" borderId="0" xfId="0" applyFont="1" applyBorder="1"/>
    <xf numFmtId="164" fontId="3" fillId="0" borderId="31" xfId="0" applyNumberFormat="1" applyFont="1" applyBorder="1" applyAlignment="1">
      <alignment horizontal="right" vertical="center"/>
    </xf>
    <xf numFmtId="164" fontId="3" fillId="0" borderId="34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164" fontId="7" fillId="0" borderId="18" xfId="0" applyNumberFormat="1" applyFont="1" applyBorder="1"/>
    <xf numFmtId="10" fontId="8" fillId="0" borderId="11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right" vertical="center"/>
    </xf>
    <xf numFmtId="10" fontId="9" fillId="0" borderId="11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9" fontId="2" fillId="5" borderId="2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 wrapText="1"/>
    </xf>
    <xf numFmtId="164" fontId="3" fillId="0" borderId="66" xfId="0" applyNumberFormat="1" applyFont="1" applyBorder="1" applyAlignment="1">
      <alignment horizontal="right" vertical="center"/>
    </xf>
    <xf numFmtId="164" fontId="3" fillId="0" borderId="65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164" fontId="6" fillId="0" borderId="69" xfId="0" applyNumberFormat="1" applyFont="1" applyBorder="1" applyAlignment="1">
      <alignment horizontal="right" vertical="center"/>
    </xf>
    <xf numFmtId="0" fontId="3" fillId="0" borderId="70" xfId="0" applyFont="1" applyBorder="1"/>
    <xf numFmtId="0" fontId="3" fillId="0" borderId="13" xfId="0" applyFont="1" applyBorder="1"/>
    <xf numFmtId="8" fontId="6" fillId="0" borderId="71" xfId="0" applyNumberFormat="1" applyFont="1" applyBorder="1"/>
    <xf numFmtId="0" fontId="7" fillId="0" borderId="62" xfId="0" applyFont="1" applyBorder="1" applyAlignment="1">
      <alignment horizontal="right" vertical="center"/>
    </xf>
    <xf numFmtId="164" fontId="7" fillId="0" borderId="64" xfId="0" applyNumberFormat="1" applyFont="1" applyBorder="1"/>
    <xf numFmtId="164" fontId="2" fillId="0" borderId="1" xfId="0" applyNumberFormat="1" applyFont="1" applyBorder="1"/>
    <xf numFmtId="9" fontId="3" fillId="0" borderId="62" xfId="0" applyNumberFormat="1" applyFont="1" applyBorder="1" applyAlignment="1"/>
    <xf numFmtId="164" fontId="6" fillId="0" borderId="71" xfId="0" applyNumberFormat="1" applyFont="1" applyBorder="1"/>
    <xf numFmtId="10" fontId="7" fillId="0" borderId="6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5" fillId="0" borderId="13" xfId="0" applyFont="1" applyBorder="1" applyAlignment="1">
      <alignment horizontal="right"/>
    </xf>
    <xf numFmtId="164" fontId="16" fillId="0" borderId="2" xfId="0" applyNumberFormat="1" applyFont="1" applyBorder="1"/>
    <xf numFmtId="164" fontId="16" fillId="0" borderId="65" xfId="0" applyNumberFormat="1" applyFont="1" applyBorder="1"/>
    <xf numFmtId="164" fontId="16" fillId="0" borderId="76" xfId="0" applyNumberFormat="1" applyFont="1" applyBorder="1"/>
    <xf numFmtId="0" fontId="0" fillId="0" borderId="74" xfId="0" applyBorder="1"/>
    <xf numFmtId="0" fontId="0" fillId="0" borderId="0" xfId="0" applyBorder="1"/>
    <xf numFmtId="0" fontId="0" fillId="0" borderId="27" xfId="0" applyBorder="1"/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/>
    </xf>
    <xf numFmtId="164" fontId="6" fillId="0" borderId="19" xfId="0" applyNumberFormat="1" applyFont="1" applyBorder="1"/>
    <xf numFmtId="2" fontId="2" fillId="0" borderId="74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164" fontId="13" fillId="2" borderId="20" xfId="0" applyNumberFormat="1" applyFont="1" applyFill="1" applyBorder="1"/>
    <xf numFmtId="164" fontId="13" fillId="2" borderId="17" xfId="0" applyNumberFormat="1" applyFont="1" applyFill="1" applyBorder="1"/>
    <xf numFmtId="0" fontId="1" fillId="3" borderId="25" xfId="0" applyFont="1" applyFill="1" applyBorder="1" applyAlignment="1">
      <alignment horizontal="center"/>
    </xf>
    <xf numFmtId="0" fontId="3" fillId="0" borderId="88" xfId="0" applyFont="1" applyBorder="1"/>
    <xf numFmtId="0" fontId="2" fillId="0" borderId="5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164" fontId="13" fillId="4" borderId="97" xfId="0" applyNumberFormat="1" applyFont="1" applyFill="1" applyBorder="1"/>
    <xf numFmtId="0" fontId="3" fillId="0" borderId="98" xfId="0" applyFont="1" applyBorder="1"/>
    <xf numFmtId="0" fontId="2" fillId="5" borderId="2" xfId="0" applyFont="1" applyFill="1" applyBorder="1" applyAlignment="1">
      <alignment horizontal="center" vertical="center" wrapText="1"/>
    </xf>
    <xf numFmtId="164" fontId="17" fillId="6" borderId="29" xfId="0" applyNumberFormat="1" applyFont="1" applyFill="1" applyBorder="1" applyAlignment="1">
      <alignment horizontal="right" vertical="center"/>
    </xf>
    <xf numFmtId="164" fontId="17" fillId="6" borderId="9" xfId="0" applyNumberFormat="1" applyFont="1" applyFill="1" applyBorder="1" applyAlignment="1">
      <alignment horizontal="right" vertical="center"/>
    </xf>
    <xf numFmtId="164" fontId="17" fillId="6" borderId="12" xfId="0" applyNumberFormat="1" applyFont="1" applyFill="1" applyBorder="1" applyAlignment="1">
      <alignment horizontal="right" vertical="center"/>
    </xf>
    <xf numFmtId="164" fontId="18" fillId="6" borderId="2" xfId="0" applyNumberFormat="1" applyFont="1" applyFill="1" applyBorder="1" applyAlignment="1">
      <alignment horizontal="right" vertical="center"/>
    </xf>
    <xf numFmtId="164" fontId="18" fillId="6" borderId="8" xfId="0" applyNumberFormat="1" applyFont="1" applyFill="1" applyBorder="1" applyAlignment="1">
      <alignment horizontal="right" vertical="center"/>
    </xf>
    <xf numFmtId="164" fontId="17" fillId="6" borderId="3" xfId="0" applyNumberFormat="1" applyFont="1" applyFill="1" applyBorder="1" applyAlignment="1">
      <alignment vertical="center"/>
    </xf>
    <xf numFmtId="164" fontId="17" fillId="6" borderId="29" xfId="0" applyNumberFormat="1" applyFont="1" applyFill="1" applyBorder="1" applyAlignment="1">
      <alignment vertical="center"/>
    </xf>
    <xf numFmtId="164" fontId="17" fillId="6" borderId="2" xfId="0" applyNumberFormat="1" applyFont="1" applyFill="1" applyBorder="1" applyAlignment="1">
      <alignment vertical="center"/>
    </xf>
    <xf numFmtId="164" fontId="17" fillId="6" borderId="8" xfId="0" applyNumberFormat="1" applyFont="1" applyFill="1" applyBorder="1" applyAlignment="1">
      <alignment vertical="center"/>
    </xf>
    <xf numFmtId="164" fontId="17" fillId="6" borderId="9" xfId="0" applyNumberFormat="1" applyFont="1" applyFill="1" applyBorder="1" applyAlignment="1">
      <alignment vertical="center"/>
    </xf>
    <xf numFmtId="164" fontId="17" fillId="6" borderId="12" xfId="0" applyNumberFormat="1" applyFont="1" applyFill="1" applyBorder="1" applyAlignment="1">
      <alignment vertical="center"/>
    </xf>
    <xf numFmtId="164" fontId="17" fillId="6" borderId="44" xfId="0" applyNumberFormat="1" applyFont="1" applyFill="1" applyBorder="1" applyAlignment="1">
      <alignment horizontal="right" vertical="center"/>
    </xf>
    <xf numFmtId="164" fontId="17" fillId="6" borderId="13" xfId="0" applyNumberFormat="1" applyFont="1" applyFill="1" applyBorder="1" applyAlignment="1">
      <alignment horizontal="right" vertical="center" wrapText="1"/>
    </xf>
    <xf numFmtId="164" fontId="17" fillId="6" borderId="0" xfId="0" applyNumberFormat="1" applyFont="1" applyFill="1" applyBorder="1" applyAlignment="1">
      <alignment horizontal="right" vertical="center" wrapText="1"/>
    </xf>
    <xf numFmtId="14" fontId="17" fillId="6" borderId="2" xfId="0" applyNumberFormat="1" applyFont="1" applyFill="1" applyBorder="1" applyAlignment="1">
      <alignment horizontal="center" vertical="center"/>
    </xf>
    <xf numFmtId="1" fontId="18" fillId="6" borderId="9" xfId="0" applyNumberFormat="1" applyFont="1" applyFill="1" applyBorder="1" applyAlignment="1">
      <alignment horizontal="center" vertical="center"/>
    </xf>
    <xf numFmtId="14" fontId="18" fillId="6" borderId="2" xfId="0" applyNumberFormat="1" applyFont="1" applyFill="1" applyBorder="1" applyAlignment="1">
      <alignment horizontal="center" vertical="center"/>
    </xf>
    <xf numFmtId="14" fontId="17" fillId="6" borderId="44" xfId="0" applyNumberFormat="1" applyFont="1" applyFill="1" applyBorder="1" applyAlignment="1">
      <alignment horizontal="center" vertical="center"/>
    </xf>
    <xf numFmtId="9" fontId="18" fillId="6" borderId="2" xfId="0" applyNumberFormat="1" applyFont="1" applyFill="1" applyBorder="1" applyAlignment="1">
      <alignment horizontal="center" vertical="center"/>
    </xf>
    <xf numFmtId="0" fontId="2" fillId="0" borderId="96" xfId="0" applyFont="1" applyBorder="1" applyAlignment="1">
      <alignment vertical="center" wrapText="1"/>
    </xf>
    <xf numFmtId="0" fontId="2" fillId="0" borderId="101" xfId="0" applyFont="1" applyBorder="1" applyAlignment="1">
      <alignment horizontal="right" vertical="center"/>
    </xf>
    <xf numFmtId="14" fontId="18" fillId="6" borderId="9" xfId="0" applyNumberFormat="1" applyFont="1" applyFill="1" applyBorder="1" applyAlignment="1">
      <alignment horizontal="center" vertical="center"/>
    </xf>
    <xf numFmtId="14" fontId="18" fillId="6" borderId="3" xfId="0" applyNumberFormat="1" applyFont="1" applyFill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4" fontId="17" fillId="6" borderId="3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7" fillId="6" borderId="12" xfId="0" applyFont="1" applyFill="1" applyBorder="1" applyAlignment="1">
      <alignment horizontal="left" vertical="top" wrapText="1"/>
    </xf>
    <xf numFmtId="0" fontId="17" fillId="6" borderId="13" xfId="0" applyFont="1" applyFill="1" applyBorder="1" applyAlignment="1">
      <alignment horizontal="left" vertical="top" wrapText="1"/>
    </xf>
    <xf numFmtId="0" fontId="17" fillId="6" borderId="14" xfId="0" applyFont="1" applyFill="1" applyBorder="1" applyAlignment="1">
      <alignment horizontal="left" vertical="top" wrapText="1"/>
    </xf>
    <xf numFmtId="0" fontId="17" fillId="6" borderId="29" xfId="0" applyFont="1" applyFill="1" applyBorder="1" applyAlignment="1">
      <alignment horizontal="left" vertical="top" wrapText="1"/>
    </xf>
    <xf numFmtId="0" fontId="17" fillId="6" borderId="28" xfId="0" applyFont="1" applyFill="1" applyBorder="1" applyAlignment="1">
      <alignment horizontal="left" vertical="top" wrapText="1"/>
    </xf>
    <xf numFmtId="0" fontId="17" fillId="6" borderId="7" xfId="0" applyFont="1" applyFill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49" fontId="1" fillId="6" borderId="12" xfId="0" applyNumberFormat="1" applyFont="1" applyFill="1" applyBorder="1" applyAlignment="1">
      <alignment vertical="center"/>
    </xf>
    <xf numFmtId="49" fontId="1" fillId="6" borderId="13" xfId="0" applyNumberFormat="1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49" fontId="2" fillId="6" borderId="8" xfId="0" applyNumberFormat="1" applyFont="1" applyFill="1" applyBorder="1" applyAlignment="1">
      <alignment vertical="center"/>
    </xf>
    <xf numFmtId="49" fontId="2" fillId="6" borderId="11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6" borderId="8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0" borderId="9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3" fillId="6" borderId="8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2" fillId="0" borderId="102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3" borderId="24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5" borderId="67" xfId="0" applyFont="1" applyFill="1" applyBorder="1" applyAlignment="1">
      <alignment vertical="center"/>
    </xf>
    <xf numFmtId="0" fontId="2" fillId="5" borderId="36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3" fillId="0" borderId="68" xfId="0" applyFont="1" applyBorder="1"/>
    <xf numFmtId="0" fontId="3" fillId="0" borderId="13" xfId="0" applyFont="1" applyBorder="1"/>
    <xf numFmtId="0" fontId="2" fillId="0" borderId="63" xfId="0" applyFont="1" applyBorder="1" applyAlignment="1">
      <alignment horizontal="left"/>
    </xf>
    <xf numFmtId="0" fontId="1" fillId="3" borderId="39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81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3" fillId="0" borderId="4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" fillId="0" borderId="42" xfId="0" applyFont="1" applyBorder="1"/>
    <xf numFmtId="0" fontId="3" fillId="0" borderId="35" xfId="0" applyFont="1" applyBorder="1"/>
    <xf numFmtId="0" fontId="2" fillId="0" borderId="3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94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10" fillId="0" borderId="99" xfId="0" applyFont="1" applyBorder="1" applyAlignment="1">
      <alignment horizontal="left" vertical="top" wrapText="1"/>
    </xf>
    <xf numFmtId="0" fontId="10" fillId="0" borderId="10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7" xfId="0" applyFont="1" applyBorder="1"/>
    <xf numFmtId="0" fontId="3" fillId="0" borderId="11" xfId="0" applyFont="1" applyBorder="1"/>
    <xf numFmtId="0" fontId="3" fillId="0" borderId="33" xfId="0" applyFont="1" applyBorder="1"/>
    <xf numFmtId="0" fontId="3" fillId="0" borderId="89" xfId="0" applyFont="1" applyBorder="1"/>
    <xf numFmtId="0" fontId="3" fillId="0" borderId="37" xfId="0" applyFont="1" applyBorder="1"/>
    <xf numFmtId="0" fontId="1" fillId="2" borderId="2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49" fontId="1" fillId="0" borderId="84" xfId="0" applyNumberFormat="1" applyFont="1" applyBorder="1" applyAlignment="1">
      <alignment vertical="center"/>
    </xf>
    <xf numFmtId="0" fontId="19" fillId="6" borderId="8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3" fillId="0" borderId="40" xfId="0" applyFont="1" applyBorder="1"/>
    <xf numFmtId="0" fontId="3" fillId="0" borderId="7" xfId="0" applyFont="1" applyBorder="1"/>
    <xf numFmtId="0" fontId="3" fillId="0" borderId="41" xfId="0" applyFont="1" applyBorder="1"/>
    <xf numFmtId="0" fontId="3" fillId="0" borderId="6" xfId="0" applyFont="1" applyBorder="1"/>
    <xf numFmtId="0" fontId="4" fillId="0" borderId="7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6"/>
  <sheetViews>
    <sheetView tabSelected="1" view="pageLayout" zoomScaleNormal="100" workbookViewId="0">
      <selection activeCell="C27" sqref="C27"/>
    </sheetView>
  </sheetViews>
  <sheetFormatPr baseColWidth="10" defaultRowHeight="15" x14ac:dyDescent="0.25"/>
  <cols>
    <col min="7" max="7" width="12.7109375" customWidth="1"/>
    <col min="8" max="8" width="12.5703125" customWidth="1"/>
    <col min="9" max="9" width="12.42578125" customWidth="1"/>
  </cols>
  <sheetData>
    <row r="1" spans="1:10" ht="18.75" thickBot="1" x14ac:dyDescent="0.3">
      <c r="A1" s="122" t="s">
        <v>84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6" customHeight="1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x14ac:dyDescent="0.25">
      <c r="A3" s="125" t="s">
        <v>35</v>
      </c>
      <c r="B3" s="126"/>
      <c r="C3" s="126"/>
      <c r="D3" s="127"/>
      <c r="E3" s="128"/>
      <c r="F3" s="128"/>
      <c r="G3" s="128"/>
      <c r="H3" s="129"/>
      <c r="I3" s="108" t="s">
        <v>32</v>
      </c>
      <c r="J3" s="109">
        <v>0</v>
      </c>
    </row>
    <row r="4" spans="1:10" x14ac:dyDescent="0.25">
      <c r="A4" s="84" t="s">
        <v>29</v>
      </c>
      <c r="B4" s="82"/>
      <c r="C4" s="83"/>
      <c r="D4" s="130"/>
      <c r="E4" s="131"/>
      <c r="F4" s="131"/>
      <c r="G4" s="131"/>
      <c r="H4" s="131"/>
      <c r="I4" s="131"/>
      <c r="J4" s="132"/>
    </row>
    <row r="5" spans="1:10" x14ac:dyDescent="0.25">
      <c r="A5" s="133" t="s">
        <v>2</v>
      </c>
      <c r="B5" s="134"/>
      <c r="C5" s="134"/>
      <c r="D5" s="130"/>
      <c r="E5" s="131"/>
      <c r="F5" s="131"/>
      <c r="G5" s="131"/>
      <c r="H5" s="131"/>
      <c r="I5" s="131"/>
      <c r="J5" s="132"/>
    </row>
    <row r="6" spans="1:10" x14ac:dyDescent="0.25">
      <c r="A6" s="133" t="s">
        <v>28</v>
      </c>
      <c r="B6" s="134"/>
      <c r="C6" s="135"/>
      <c r="D6" s="136"/>
      <c r="E6" s="137"/>
      <c r="F6" s="144" t="s">
        <v>27</v>
      </c>
      <c r="G6" s="145"/>
      <c r="H6" s="110">
        <v>0</v>
      </c>
      <c r="I6" s="111" t="s">
        <v>4</v>
      </c>
      <c r="J6" s="110">
        <v>0</v>
      </c>
    </row>
    <row r="7" spans="1:10" ht="39" thickBot="1" x14ac:dyDescent="0.3">
      <c r="A7" s="200" t="s">
        <v>3</v>
      </c>
      <c r="B7" s="201"/>
      <c r="C7" s="141"/>
      <c r="D7" s="142"/>
      <c r="E7" s="143"/>
      <c r="F7" s="138" t="s">
        <v>1</v>
      </c>
      <c r="G7" s="138"/>
      <c r="H7" s="138"/>
      <c r="I7" s="106">
        <v>0.01</v>
      </c>
      <c r="J7" s="107" t="s">
        <v>85</v>
      </c>
    </row>
    <row r="8" spans="1:10" ht="4.5" customHeight="1" x14ac:dyDescent="0.25">
      <c r="A8" s="1"/>
      <c r="B8" s="1"/>
      <c r="C8" s="139"/>
      <c r="D8" s="139"/>
      <c r="E8" s="139"/>
      <c r="F8" s="1"/>
      <c r="G8" s="1"/>
      <c r="H8" s="1"/>
      <c r="I8" s="1"/>
      <c r="J8" s="2"/>
    </row>
    <row r="9" spans="1:10" x14ac:dyDescent="0.25">
      <c r="A9" s="140" t="s">
        <v>33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24" customHeight="1" thickBot="1" x14ac:dyDescent="0.3">
      <c r="A10" s="121" t="s">
        <v>34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6.5" thickBot="1" x14ac:dyDescent="0.3">
      <c r="A11" s="150" t="s">
        <v>11</v>
      </c>
      <c r="B11" s="151"/>
      <c r="C11" s="151"/>
      <c r="D11" s="151"/>
      <c r="E11" s="151"/>
      <c r="F11" s="151"/>
      <c r="G11" s="79" t="s">
        <v>25</v>
      </c>
      <c r="H11" s="104">
        <v>0</v>
      </c>
      <c r="I11" s="79" t="s">
        <v>26</v>
      </c>
      <c r="J11" s="104">
        <v>0</v>
      </c>
    </row>
    <row r="12" spans="1:10" ht="39.75" customHeight="1" thickBot="1" x14ac:dyDescent="0.3">
      <c r="A12" s="152" t="s">
        <v>14</v>
      </c>
      <c r="B12" s="153"/>
      <c r="C12" s="28" t="s">
        <v>6</v>
      </c>
      <c r="D12" s="28" t="s">
        <v>7</v>
      </c>
      <c r="E12" s="29" t="s">
        <v>8</v>
      </c>
      <c r="F12" s="30" t="s">
        <v>77</v>
      </c>
      <c r="G12" s="31" t="s">
        <v>67</v>
      </c>
      <c r="H12" s="32" t="s">
        <v>76</v>
      </c>
      <c r="I12" s="31" t="s">
        <v>30</v>
      </c>
      <c r="J12" s="81" t="s">
        <v>75</v>
      </c>
    </row>
    <row r="13" spans="1:10" x14ac:dyDescent="0.25">
      <c r="A13" s="148" t="s">
        <v>19</v>
      </c>
      <c r="B13" s="149"/>
      <c r="C13" s="91">
        <v>0</v>
      </c>
      <c r="D13" s="91">
        <v>0</v>
      </c>
      <c r="E13" s="92">
        <v>0</v>
      </c>
      <c r="F13" s="26">
        <f t="shared" ref="F13:F22" si="0">SUM(C13:E13)</f>
        <v>0</v>
      </c>
      <c r="G13" s="22">
        <v>0.1</v>
      </c>
      <c r="H13" s="27">
        <f t="shared" ref="H13:H22" si="1">(C13+D13+E13)*G13</f>
        <v>0</v>
      </c>
      <c r="I13" s="24">
        <v>0.9</v>
      </c>
      <c r="J13" s="25">
        <f t="shared" ref="J13:J22" si="2">(C13+D13+E13)*I13</f>
        <v>0</v>
      </c>
    </row>
    <row r="14" spans="1:10" x14ac:dyDescent="0.25">
      <c r="A14" s="148" t="s">
        <v>36</v>
      </c>
      <c r="B14" s="149"/>
      <c r="C14" s="91">
        <v>0</v>
      </c>
      <c r="D14" s="91">
        <v>0</v>
      </c>
      <c r="E14" s="92">
        <v>0</v>
      </c>
      <c r="F14" s="26">
        <f t="shared" si="0"/>
        <v>0</v>
      </c>
      <c r="G14" s="22">
        <v>0.1</v>
      </c>
      <c r="H14" s="27">
        <f t="shared" si="1"/>
        <v>0</v>
      </c>
      <c r="I14" s="24">
        <v>0.9</v>
      </c>
      <c r="J14" s="25">
        <f t="shared" si="2"/>
        <v>0</v>
      </c>
    </row>
    <row r="15" spans="1:10" x14ac:dyDescent="0.25">
      <c r="A15" s="148" t="s">
        <v>9</v>
      </c>
      <c r="B15" s="149"/>
      <c r="C15" s="91">
        <v>0</v>
      </c>
      <c r="D15" s="91">
        <v>0</v>
      </c>
      <c r="E15" s="92">
        <v>0</v>
      </c>
      <c r="F15" s="26">
        <f t="shared" si="0"/>
        <v>0</v>
      </c>
      <c r="G15" s="22">
        <v>0.1</v>
      </c>
      <c r="H15" s="23">
        <f t="shared" si="1"/>
        <v>0</v>
      </c>
      <c r="I15" s="24">
        <v>0.9</v>
      </c>
      <c r="J15" s="25">
        <f t="shared" si="2"/>
        <v>0</v>
      </c>
    </row>
    <row r="16" spans="1:10" x14ac:dyDescent="0.25">
      <c r="A16" s="148" t="s">
        <v>37</v>
      </c>
      <c r="B16" s="149"/>
      <c r="C16" s="91">
        <v>0</v>
      </c>
      <c r="D16" s="91">
        <v>0</v>
      </c>
      <c r="E16" s="92">
        <v>0</v>
      </c>
      <c r="F16" s="26">
        <f t="shared" si="0"/>
        <v>0</v>
      </c>
      <c r="G16" s="22">
        <v>0.1</v>
      </c>
      <c r="H16" s="23">
        <f t="shared" si="1"/>
        <v>0</v>
      </c>
      <c r="I16" s="24">
        <v>0.9</v>
      </c>
      <c r="J16" s="25">
        <f t="shared" si="2"/>
        <v>0</v>
      </c>
    </row>
    <row r="17" spans="1:10" x14ac:dyDescent="0.25">
      <c r="A17" s="146" t="s">
        <v>18</v>
      </c>
      <c r="B17" s="147"/>
      <c r="C17" s="91">
        <v>0</v>
      </c>
      <c r="D17" s="91">
        <v>0</v>
      </c>
      <c r="E17" s="92">
        <v>0</v>
      </c>
      <c r="F17" s="26">
        <f t="shared" si="0"/>
        <v>0</v>
      </c>
      <c r="G17" s="22">
        <v>0.1</v>
      </c>
      <c r="H17" s="23">
        <f t="shared" si="1"/>
        <v>0</v>
      </c>
      <c r="I17" s="24">
        <v>0.9</v>
      </c>
      <c r="J17" s="25">
        <f t="shared" si="2"/>
        <v>0</v>
      </c>
    </row>
    <row r="18" spans="1:10" ht="24.75" customHeight="1" x14ac:dyDescent="0.25">
      <c r="A18" s="146" t="s">
        <v>70</v>
      </c>
      <c r="B18" s="147"/>
      <c r="C18" s="91">
        <v>0</v>
      </c>
      <c r="D18" s="91">
        <v>0</v>
      </c>
      <c r="E18" s="92">
        <v>0</v>
      </c>
      <c r="F18" s="26">
        <f t="shared" si="0"/>
        <v>0</v>
      </c>
      <c r="G18" s="22">
        <v>0.1</v>
      </c>
      <c r="H18" s="23">
        <f t="shared" si="1"/>
        <v>0</v>
      </c>
      <c r="I18" s="24">
        <v>0.9</v>
      </c>
      <c r="J18" s="25">
        <f t="shared" si="2"/>
        <v>0</v>
      </c>
    </row>
    <row r="19" spans="1:10" ht="22.5" customHeight="1" x14ac:dyDescent="0.25">
      <c r="A19" s="146" t="s">
        <v>71</v>
      </c>
      <c r="B19" s="147"/>
      <c r="C19" s="91">
        <v>0</v>
      </c>
      <c r="D19" s="91">
        <v>0</v>
      </c>
      <c r="E19" s="92">
        <v>0</v>
      </c>
      <c r="F19" s="26">
        <f t="shared" si="0"/>
        <v>0</v>
      </c>
      <c r="G19" s="22">
        <v>0.1</v>
      </c>
      <c r="H19" s="23">
        <f t="shared" si="1"/>
        <v>0</v>
      </c>
      <c r="I19" s="24">
        <v>0.9</v>
      </c>
      <c r="J19" s="25">
        <f t="shared" si="2"/>
        <v>0</v>
      </c>
    </row>
    <row r="20" spans="1:10" ht="25.5" customHeight="1" x14ac:dyDescent="0.25">
      <c r="A20" s="146" t="s">
        <v>72</v>
      </c>
      <c r="B20" s="147"/>
      <c r="C20" s="91">
        <v>0</v>
      </c>
      <c r="D20" s="91">
        <v>0</v>
      </c>
      <c r="E20" s="92">
        <v>0</v>
      </c>
      <c r="F20" s="26">
        <f t="shared" si="0"/>
        <v>0</v>
      </c>
      <c r="G20" s="22">
        <v>0.1</v>
      </c>
      <c r="H20" s="23">
        <f t="shared" si="1"/>
        <v>0</v>
      </c>
      <c r="I20" s="24">
        <v>0.9</v>
      </c>
      <c r="J20" s="25">
        <f t="shared" si="2"/>
        <v>0</v>
      </c>
    </row>
    <row r="21" spans="1:10" ht="20.25" customHeight="1" x14ac:dyDescent="0.25">
      <c r="A21" s="148" t="s">
        <v>38</v>
      </c>
      <c r="B21" s="149"/>
      <c r="C21" s="91">
        <v>0</v>
      </c>
      <c r="D21" s="91">
        <v>0</v>
      </c>
      <c r="E21" s="92">
        <v>0</v>
      </c>
      <c r="F21" s="26">
        <f t="shared" si="0"/>
        <v>0</v>
      </c>
      <c r="G21" s="22">
        <v>0</v>
      </c>
      <c r="H21" s="23">
        <f t="shared" si="1"/>
        <v>0</v>
      </c>
      <c r="I21" s="24">
        <v>1</v>
      </c>
      <c r="J21" s="25">
        <f t="shared" si="2"/>
        <v>0</v>
      </c>
    </row>
    <row r="22" spans="1:10" ht="19.5" customHeight="1" thickBot="1" x14ac:dyDescent="0.3">
      <c r="A22" s="148" t="s">
        <v>88</v>
      </c>
      <c r="B22" s="149"/>
      <c r="C22" s="91">
        <v>0</v>
      </c>
      <c r="D22" s="91">
        <v>0</v>
      </c>
      <c r="E22" s="92">
        <v>0</v>
      </c>
      <c r="F22" s="26">
        <f t="shared" si="0"/>
        <v>0</v>
      </c>
      <c r="G22" s="22">
        <v>0</v>
      </c>
      <c r="H22" s="23">
        <f t="shared" si="1"/>
        <v>0</v>
      </c>
      <c r="I22" s="24">
        <v>1</v>
      </c>
      <c r="J22" s="25">
        <f t="shared" si="2"/>
        <v>0</v>
      </c>
    </row>
    <row r="23" spans="1:10" ht="15.75" thickBot="1" x14ac:dyDescent="0.3">
      <c r="A23" s="159" t="s">
        <v>20</v>
      </c>
      <c r="B23" s="160"/>
      <c r="C23" s="160"/>
      <c r="D23" s="160"/>
      <c r="E23" s="161"/>
      <c r="F23" s="51">
        <f>SUM(F13:F22)</f>
        <v>0</v>
      </c>
      <c r="G23" s="52"/>
      <c r="H23" s="53">
        <f>SUM(H13:H22)</f>
        <v>0</v>
      </c>
      <c r="I23" s="54" t="s">
        <v>22</v>
      </c>
      <c r="J23" s="50">
        <f>SUM(J13:J22)</f>
        <v>0</v>
      </c>
    </row>
    <row r="24" spans="1:10" ht="7.5" customHeight="1" thickBot="1" x14ac:dyDescent="0.3">
      <c r="A24" s="5"/>
      <c r="B24" s="5"/>
      <c r="C24" s="5"/>
      <c r="D24" s="5"/>
      <c r="E24" s="5"/>
      <c r="F24" s="6"/>
      <c r="G24" s="7"/>
      <c r="H24" s="8"/>
      <c r="I24" s="9"/>
      <c r="J24" s="10"/>
    </row>
    <row r="25" spans="1:10" ht="16.5" thickBot="1" x14ac:dyDescent="0.3">
      <c r="A25" s="162" t="s">
        <v>12</v>
      </c>
      <c r="B25" s="163"/>
      <c r="C25" s="163"/>
      <c r="D25" s="163"/>
      <c r="E25" s="163"/>
      <c r="F25" s="163"/>
      <c r="G25" s="163"/>
      <c r="H25" s="163"/>
      <c r="I25" s="163"/>
      <c r="J25" s="164"/>
    </row>
    <row r="26" spans="1:10" ht="26.25" thickBot="1" x14ac:dyDescent="0.3">
      <c r="A26" s="165" t="s">
        <v>1</v>
      </c>
      <c r="B26" s="166"/>
      <c r="C26" s="167"/>
      <c r="D26" s="35">
        <f>I7</f>
        <v>0.01</v>
      </c>
      <c r="E26" s="87" t="s">
        <v>86</v>
      </c>
      <c r="F26" s="91">
        <v>9998.4</v>
      </c>
      <c r="G26" s="41"/>
      <c r="H26" s="42" t="s">
        <v>78</v>
      </c>
      <c r="I26" s="43"/>
      <c r="J26" s="44" t="s">
        <v>79</v>
      </c>
    </row>
    <row r="27" spans="1:10" ht="15.75" thickBot="1" x14ac:dyDescent="0.3">
      <c r="A27" s="168" t="s">
        <v>39</v>
      </c>
      <c r="B27" s="169"/>
      <c r="C27" s="17">
        <f>F26*D26</f>
        <v>99.983999999999995</v>
      </c>
      <c r="D27" s="17">
        <f>F26*D26</f>
        <v>99.983999999999995</v>
      </c>
      <c r="E27" s="18">
        <f>F26*D26</f>
        <v>99.983999999999995</v>
      </c>
      <c r="F27" s="45">
        <f>SUM(C27:E27)</f>
        <v>299.952</v>
      </c>
      <c r="G27" s="46"/>
      <c r="H27" s="11"/>
      <c r="I27" s="47"/>
      <c r="J27" s="12"/>
    </row>
    <row r="28" spans="1:10" ht="15.75" thickBot="1" x14ac:dyDescent="0.3">
      <c r="A28" s="159" t="s">
        <v>21</v>
      </c>
      <c r="B28" s="160"/>
      <c r="C28" s="160"/>
      <c r="D28" s="160"/>
      <c r="E28" s="160"/>
      <c r="F28" s="160"/>
      <c r="G28" s="170"/>
      <c r="H28" s="48">
        <f>F27</f>
        <v>299.952</v>
      </c>
      <c r="I28" s="49" t="s">
        <v>23</v>
      </c>
      <c r="J28" s="50">
        <f>F23-F27</f>
        <v>-299.952</v>
      </c>
    </row>
    <row r="29" spans="1:10" ht="7.5" customHeight="1" thickBot="1" x14ac:dyDescent="0.3">
      <c r="A29" s="20"/>
      <c r="B29" s="20"/>
      <c r="C29" s="20"/>
      <c r="D29" s="20"/>
      <c r="E29" s="20"/>
      <c r="F29" s="20"/>
      <c r="G29" s="20"/>
      <c r="H29" s="13"/>
      <c r="I29" s="58"/>
      <c r="J29" s="10"/>
    </row>
    <row r="30" spans="1:10" ht="16.5" thickBot="1" x14ac:dyDescent="0.3">
      <c r="A30" s="171" t="s">
        <v>10</v>
      </c>
      <c r="B30" s="163"/>
      <c r="C30" s="163"/>
      <c r="D30" s="163"/>
      <c r="E30" s="163"/>
      <c r="F30" s="172"/>
      <c r="G30" s="3"/>
      <c r="H30" s="173" t="s">
        <v>46</v>
      </c>
      <c r="I30" s="174"/>
      <c r="J30" s="175"/>
    </row>
    <row r="31" spans="1:10" ht="26.25" thickBot="1" x14ac:dyDescent="0.3">
      <c r="A31" s="176" t="s">
        <v>40</v>
      </c>
      <c r="B31" s="177"/>
      <c r="C31" s="55" t="s">
        <v>6</v>
      </c>
      <c r="D31" s="55" t="s">
        <v>7</v>
      </c>
      <c r="E31" s="56" t="s">
        <v>8</v>
      </c>
      <c r="F31" s="36" t="s">
        <v>31</v>
      </c>
      <c r="G31" s="3"/>
      <c r="H31" s="72" t="s">
        <v>48</v>
      </c>
      <c r="I31" s="73" t="s">
        <v>47</v>
      </c>
      <c r="J31" s="74"/>
    </row>
    <row r="32" spans="1:10" ht="15.75" thickBot="1" x14ac:dyDescent="0.3">
      <c r="A32" s="154" t="s">
        <v>0</v>
      </c>
      <c r="B32" s="155"/>
      <c r="C32" s="155"/>
      <c r="D32" s="155"/>
      <c r="E32" s="155"/>
      <c r="F32" s="38"/>
      <c r="G32" s="3"/>
      <c r="H32" s="156" t="s">
        <v>49</v>
      </c>
      <c r="I32" s="157"/>
      <c r="J32" s="158"/>
    </row>
    <row r="33" spans="1:10" ht="15.75" thickBot="1" x14ac:dyDescent="0.3">
      <c r="A33" s="218" t="s">
        <v>41</v>
      </c>
      <c r="B33" s="219"/>
      <c r="C33" s="93">
        <v>0</v>
      </c>
      <c r="D33" s="93">
        <v>0</v>
      </c>
      <c r="E33" s="94">
        <v>0</v>
      </c>
      <c r="F33" s="37">
        <f>SUM(C33:E33)</f>
        <v>0</v>
      </c>
      <c r="G33" s="3"/>
      <c r="H33" s="156" t="s">
        <v>50</v>
      </c>
      <c r="I33" s="157"/>
      <c r="J33" s="158"/>
    </row>
    <row r="34" spans="1:10" ht="15.75" thickBot="1" x14ac:dyDescent="0.3">
      <c r="A34" s="220" t="s">
        <v>42</v>
      </c>
      <c r="B34" s="221"/>
      <c r="C34" s="95">
        <v>0</v>
      </c>
      <c r="D34" s="95">
        <v>0</v>
      </c>
      <c r="E34" s="96">
        <v>0</v>
      </c>
      <c r="F34" s="15">
        <f t="shared" ref="F34:F36" si="3">SUM(C34:E34)</f>
        <v>0</v>
      </c>
      <c r="G34" s="3"/>
      <c r="H34" s="222" t="s">
        <v>56</v>
      </c>
      <c r="I34" s="223"/>
      <c r="J34" s="224"/>
    </row>
    <row r="35" spans="1:10" x14ac:dyDescent="0.25">
      <c r="A35" s="178" t="s">
        <v>80</v>
      </c>
      <c r="B35" s="179"/>
      <c r="C35" s="95">
        <v>0</v>
      </c>
      <c r="D35" s="95">
        <v>0</v>
      </c>
      <c r="E35" s="96">
        <v>0</v>
      </c>
      <c r="F35" s="15">
        <f t="shared" si="3"/>
        <v>0</v>
      </c>
      <c r="G35" s="3"/>
      <c r="H35" s="180" t="s">
        <v>57</v>
      </c>
      <c r="I35" s="75" t="s">
        <v>58</v>
      </c>
      <c r="J35" s="76" t="s">
        <v>59</v>
      </c>
    </row>
    <row r="36" spans="1:10" ht="15.75" thickBot="1" x14ac:dyDescent="0.3">
      <c r="A36" s="182" t="s">
        <v>16</v>
      </c>
      <c r="B36" s="183"/>
      <c r="C36" s="97">
        <v>0</v>
      </c>
      <c r="D36" s="97">
        <v>0</v>
      </c>
      <c r="E36" s="98">
        <v>0</v>
      </c>
      <c r="F36" s="16">
        <f t="shared" si="3"/>
        <v>0</v>
      </c>
      <c r="G36" s="3"/>
      <c r="H36" s="181"/>
      <c r="I36" s="60">
        <f>J23/39*3</f>
        <v>0</v>
      </c>
      <c r="J36" s="62">
        <f>J28/39*3</f>
        <v>-23.073230769230769</v>
      </c>
    </row>
    <row r="37" spans="1:10" ht="15.75" thickBot="1" x14ac:dyDescent="0.3">
      <c r="A37" s="154" t="s">
        <v>83</v>
      </c>
      <c r="B37" s="155"/>
      <c r="C37" s="155"/>
      <c r="D37" s="155"/>
      <c r="E37" s="155"/>
      <c r="F37" s="40"/>
      <c r="G37" s="3"/>
      <c r="H37" s="63"/>
      <c r="I37" s="64"/>
      <c r="J37" s="65"/>
    </row>
    <row r="38" spans="1:10" ht="26.25" customHeight="1" thickBot="1" x14ac:dyDescent="0.3">
      <c r="A38" s="202" t="s">
        <v>87</v>
      </c>
      <c r="B38" s="203"/>
      <c r="C38" s="99">
        <v>0</v>
      </c>
      <c r="D38" s="99">
        <v>0</v>
      </c>
      <c r="E38" s="88">
        <v>0</v>
      </c>
      <c r="F38" s="39">
        <f>SUM(C38:E38)</f>
        <v>0</v>
      </c>
      <c r="G38" s="3"/>
      <c r="H38" s="184" t="s">
        <v>51</v>
      </c>
      <c r="I38" s="185"/>
      <c r="J38" s="186"/>
    </row>
    <row r="39" spans="1:10" x14ac:dyDescent="0.25">
      <c r="A39" s="204"/>
      <c r="B39" s="205"/>
      <c r="C39" s="89">
        <v>0</v>
      </c>
      <c r="D39" s="89">
        <v>0</v>
      </c>
      <c r="E39" s="100">
        <v>0</v>
      </c>
      <c r="F39" s="16">
        <f t="shared" ref="F39:F40" si="4">SUM(C39:E39)</f>
        <v>0</v>
      </c>
      <c r="G39" s="3"/>
      <c r="H39" s="112" t="s">
        <v>52</v>
      </c>
      <c r="I39" s="113" t="s">
        <v>81</v>
      </c>
      <c r="J39" s="114"/>
    </row>
    <row r="40" spans="1:10" ht="15.75" thickBot="1" x14ac:dyDescent="0.3">
      <c r="A40" s="182" t="s">
        <v>5</v>
      </c>
      <c r="B40" s="183"/>
      <c r="C40" s="89">
        <v>0</v>
      </c>
      <c r="D40" s="89">
        <v>0</v>
      </c>
      <c r="E40" s="100">
        <v>0</v>
      </c>
      <c r="F40" s="16">
        <f t="shared" si="4"/>
        <v>0</v>
      </c>
      <c r="G40" s="3"/>
      <c r="H40" s="66" t="s">
        <v>53</v>
      </c>
      <c r="I40" s="102" t="s">
        <v>82</v>
      </c>
      <c r="J40" s="67"/>
    </row>
    <row r="41" spans="1:10" ht="15.75" thickBot="1" x14ac:dyDescent="0.3">
      <c r="A41" s="154" t="s">
        <v>17</v>
      </c>
      <c r="B41" s="155"/>
      <c r="C41" s="155"/>
      <c r="D41" s="155"/>
      <c r="E41" s="155"/>
      <c r="F41" s="40"/>
      <c r="G41" s="3"/>
      <c r="H41" s="68" t="s">
        <v>54</v>
      </c>
      <c r="I41" s="103">
        <v>0</v>
      </c>
      <c r="J41" s="70" t="s">
        <v>55</v>
      </c>
    </row>
    <row r="42" spans="1:10" ht="15.75" thickBot="1" x14ac:dyDescent="0.3">
      <c r="A42" s="204"/>
      <c r="B42" s="205"/>
      <c r="C42" s="99">
        <v>0</v>
      </c>
      <c r="D42" s="99">
        <v>0</v>
      </c>
      <c r="E42" s="101">
        <v>0</v>
      </c>
      <c r="F42" s="39">
        <f>SUM(C42:E42)</f>
        <v>0</v>
      </c>
      <c r="G42" s="3"/>
      <c r="H42" s="187" t="s">
        <v>62</v>
      </c>
      <c r="I42" s="69" t="s">
        <v>60</v>
      </c>
      <c r="J42" s="69" t="s">
        <v>61</v>
      </c>
    </row>
    <row r="43" spans="1:10" ht="15.75" thickBot="1" x14ac:dyDescent="0.3">
      <c r="A43" s="189"/>
      <c r="B43" s="190"/>
      <c r="C43" s="89">
        <v>0</v>
      </c>
      <c r="D43" s="89">
        <v>0</v>
      </c>
      <c r="E43" s="90">
        <v>0</v>
      </c>
      <c r="F43" s="16">
        <f>SUM(C43:E43)</f>
        <v>0</v>
      </c>
      <c r="G43" s="3"/>
      <c r="H43" s="188"/>
      <c r="I43" s="61">
        <f>I36*I41</f>
        <v>0</v>
      </c>
      <c r="J43" s="61">
        <f>J36*I41</f>
        <v>0</v>
      </c>
    </row>
    <row r="44" spans="1:10" ht="15.75" thickBot="1" x14ac:dyDescent="0.3">
      <c r="A44" s="191" t="s">
        <v>68</v>
      </c>
      <c r="B44" s="192"/>
      <c r="C44" s="192"/>
      <c r="D44" s="192"/>
      <c r="E44" s="193"/>
      <c r="F44" s="4">
        <f>SUM(F32:F43)</f>
        <v>0</v>
      </c>
      <c r="G44" s="19"/>
      <c r="H44" s="3"/>
      <c r="I44" s="3"/>
      <c r="J44" s="3"/>
    </row>
    <row r="45" spans="1:10" ht="6" customHeight="1" thickBot="1" x14ac:dyDescent="0.3">
      <c r="A45" s="20"/>
      <c r="B45" s="20"/>
      <c r="C45" s="20"/>
      <c r="D45" s="20"/>
      <c r="E45" s="20"/>
      <c r="F45" s="6"/>
      <c r="G45" s="19"/>
      <c r="H45" s="3"/>
      <c r="I45" s="3"/>
      <c r="J45" s="3"/>
    </row>
    <row r="46" spans="1:10" ht="18.75" thickBot="1" x14ac:dyDescent="0.3">
      <c r="A46" s="194" t="s">
        <v>13</v>
      </c>
      <c r="B46" s="195"/>
      <c r="C46" s="195"/>
      <c r="D46" s="195"/>
      <c r="E46" s="195"/>
      <c r="F46" s="195"/>
      <c r="G46" s="195"/>
      <c r="H46" s="196"/>
      <c r="I46" s="3"/>
      <c r="J46" s="3"/>
    </row>
    <row r="47" spans="1:10" ht="24.75" x14ac:dyDescent="0.25">
      <c r="A47" s="197"/>
      <c r="B47" s="198"/>
      <c r="C47" s="198"/>
      <c r="D47" s="198"/>
      <c r="E47" s="198"/>
      <c r="F47" s="199"/>
      <c r="G47" s="33" t="s">
        <v>44</v>
      </c>
      <c r="H47" s="33" t="s">
        <v>43</v>
      </c>
      <c r="I47" s="3"/>
      <c r="J47" s="3"/>
    </row>
    <row r="48" spans="1:10" x14ac:dyDescent="0.25">
      <c r="A48" s="206" t="s">
        <v>65</v>
      </c>
      <c r="B48" s="207"/>
      <c r="C48" s="207"/>
      <c r="D48" s="207"/>
      <c r="E48" s="207"/>
      <c r="F48" s="208"/>
      <c r="G48" s="21">
        <f>J23</f>
        <v>0</v>
      </c>
      <c r="H48" s="21">
        <f>J28</f>
        <v>-299.952</v>
      </c>
      <c r="I48" s="3"/>
      <c r="J48" s="3"/>
    </row>
    <row r="49" spans="1:10" ht="15.75" x14ac:dyDescent="0.25">
      <c r="A49" s="80" t="s">
        <v>63</v>
      </c>
      <c r="B49" s="47"/>
      <c r="C49" s="47"/>
      <c r="D49" s="47"/>
      <c r="E49" s="47"/>
      <c r="F49" s="59" t="s">
        <v>45</v>
      </c>
      <c r="G49" s="71">
        <f>I43</f>
        <v>0</v>
      </c>
      <c r="H49" s="71">
        <f>J43</f>
        <v>0</v>
      </c>
      <c r="I49" s="3"/>
      <c r="J49" s="3"/>
    </row>
    <row r="50" spans="1:10" ht="16.5" thickBot="1" x14ac:dyDescent="0.3">
      <c r="A50" s="209" t="s">
        <v>69</v>
      </c>
      <c r="B50" s="210"/>
      <c r="C50" s="210"/>
      <c r="D50" s="210"/>
      <c r="E50" s="210"/>
      <c r="F50" s="57" t="s">
        <v>45</v>
      </c>
      <c r="G50" s="71">
        <f>F44</f>
        <v>0</v>
      </c>
      <c r="H50" s="71">
        <f>F44</f>
        <v>0</v>
      </c>
      <c r="I50" s="3"/>
      <c r="J50" s="3"/>
    </row>
    <row r="51" spans="1:10" ht="16.5" thickBot="1" x14ac:dyDescent="0.3">
      <c r="A51" s="211" t="s">
        <v>66</v>
      </c>
      <c r="B51" s="212"/>
      <c r="C51" s="212"/>
      <c r="D51" s="212"/>
      <c r="E51" s="212"/>
      <c r="F51" s="213"/>
      <c r="G51" s="77">
        <f>G48-G49-G50</f>
        <v>0</v>
      </c>
      <c r="H51" s="78">
        <f>H48-H49-H50</f>
        <v>-299.952</v>
      </c>
      <c r="I51" s="3"/>
      <c r="J51" s="3"/>
    </row>
    <row r="52" spans="1:10" ht="15.75" x14ac:dyDescent="0.25">
      <c r="A52" s="214" t="s">
        <v>64</v>
      </c>
      <c r="B52" s="214"/>
      <c r="C52" s="214"/>
      <c r="D52" s="214"/>
      <c r="E52" s="214"/>
      <c r="F52" s="214"/>
      <c r="G52" s="214"/>
      <c r="H52" s="214"/>
      <c r="I52" s="85"/>
      <c r="J52" s="3"/>
    </row>
    <row r="53" spans="1:10" x14ac:dyDescent="0.25">
      <c r="A53" s="215" t="s">
        <v>73</v>
      </c>
      <c r="B53" s="216"/>
      <c r="C53" s="216"/>
      <c r="D53" s="216"/>
      <c r="E53" s="216"/>
      <c r="F53" s="216"/>
      <c r="G53" s="216"/>
      <c r="H53" s="216"/>
      <c r="I53" s="216"/>
      <c r="J53" s="217"/>
    </row>
    <row r="54" spans="1:10" x14ac:dyDescent="0.25">
      <c r="A54" s="115" t="s">
        <v>74</v>
      </c>
      <c r="B54" s="117"/>
      <c r="C54" s="14" t="s">
        <v>15</v>
      </c>
      <c r="D54" s="105">
        <v>0</v>
      </c>
      <c r="E54" s="14"/>
      <c r="F54" s="14"/>
      <c r="G54" s="14"/>
      <c r="H54" s="14"/>
      <c r="I54" s="14"/>
      <c r="J54" s="86"/>
    </row>
    <row r="55" spans="1:10" ht="15" customHeight="1" x14ac:dyDescent="0.25">
      <c r="A55" s="115" t="s">
        <v>24</v>
      </c>
      <c r="B55" s="116"/>
      <c r="C55" s="116"/>
      <c r="D55" s="116"/>
      <c r="E55" s="116"/>
      <c r="F55" s="116"/>
      <c r="G55" s="116"/>
      <c r="H55" s="116"/>
      <c r="I55" s="116"/>
      <c r="J55" s="117"/>
    </row>
    <row r="56" spans="1:10" x14ac:dyDescent="0.25">
      <c r="A56" s="118"/>
      <c r="B56" s="119"/>
      <c r="C56" s="119"/>
      <c r="D56" s="119"/>
      <c r="E56" s="119"/>
      <c r="F56" s="119"/>
      <c r="G56" s="119"/>
      <c r="H56" s="119"/>
      <c r="I56" s="119"/>
      <c r="J56" s="120"/>
    </row>
  </sheetData>
  <mergeCells count="63">
    <mergeCell ref="A7:B7"/>
    <mergeCell ref="A38:B38"/>
    <mergeCell ref="A39:B39"/>
    <mergeCell ref="A54:B54"/>
    <mergeCell ref="A42:B42"/>
    <mergeCell ref="A48:F48"/>
    <mergeCell ref="A50:E50"/>
    <mergeCell ref="A51:F51"/>
    <mergeCell ref="A52:H52"/>
    <mergeCell ref="A53:J53"/>
    <mergeCell ref="A40:B40"/>
    <mergeCell ref="A41:E41"/>
    <mergeCell ref="A33:B33"/>
    <mergeCell ref="H33:J33"/>
    <mergeCell ref="A34:B34"/>
    <mergeCell ref="H34:J34"/>
    <mergeCell ref="H42:H43"/>
    <mergeCell ref="A43:B43"/>
    <mergeCell ref="A44:E44"/>
    <mergeCell ref="A46:H46"/>
    <mergeCell ref="A47:F47"/>
    <mergeCell ref="A35:B35"/>
    <mergeCell ref="H35:H36"/>
    <mergeCell ref="A36:B36"/>
    <mergeCell ref="A37:E37"/>
    <mergeCell ref="H38:J38"/>
    <mergeCell ref="A17:B17"/>
    <mergeCell ref="A32:E32"/>
    <mergeCell ref="H32:J32"/>
    <mergeCell ref="A19:B19"/>
    <mergeCell ref="A20:B20"/>
    <mergeCell ref="A21:B21"/>
    <mergeCell ref="A23:E23"/>
    <mergeCell ref="A25:J25"/>
    <mergeCell ref="A26:C26"/>
    <mergeCell ref="A27:B27"/>
    <mergeCell ref="A28:G28"/>
    <mergeCell ref="A30:F30"/>
    <mergeCell ref="H30:J30"/>
    <mergeCell ref="A31:B31"/>
    <mergeCell ref="A22:B22"/>
    <mergeCell ref="A13:B13"/>
    <mergeCell ref="A14:B14"/>
    <mergeCell ref="A15:B15"/>
    <mergeCell ref="A16:B16"/>
    <mergeCell ref="A11:F11"/>
    <mergeCell ref="A12:B12"/>
    <mergeCell ref="A55:J56"/>
    <mergeCell ref="A10:J10"/>
    <mergeCell ref="A1:J1"/>
    <mergeCell ref="A3:C3"/>
    <mergeCell ref="D3:H3"/>
    <mergeCell ref="D4:J4"/>
    <mergeCell ref="A5:C5"/>
    <mergeCell ref="D5:J5"/>
    <mergeCell ref="A6:C6"/>
    <mergeCell ref="D6:E6"/>
    <mergeCell ref="F7:H7"/>
    <mergeCell ref="C8:E8"/>
    <mergeCell ref="A9:J9"/>
    <mergeCell ref="C7:E7"/>
    <mergeCell ref="F6:G6"/>
    <mergeCell ref="A18:B18"/>
  </mergeCells>
  <printOptions horizontalCentered="1"/>
  <pageMargins left="0.25" right="0.25" top="0.75" bottom="0.75" header="0.3" footer="0.3"/>
  <pageSetup paperSize="9" scale="78" orientation="portrait" r:id="rId1"/>
  <headerFooter>
    <oddHeader>&amp;LMarie JOIGNEAUX&amp;CReproduction interdite&amp;R04/2018</oddHeader>
    <oddFooter>&amp;LMarie JOIGNEAUX&amp;CReproduction interdite&amp;R04/2018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à compléter</vt:lpstr>
      <vt:lpstr>Feuil3</vt:lpstr>
      <vt:lpstr>'Tableau à compléter'!Zone_d_impression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2018-05-31T17:23:38Z</dcterms:modified>
</cp:coreProperties>
</file>